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0 - Outubro - 25\"/>
    </mc:Choice>
  </mc:AlternateContent>
  <xr:revisionPtr revIDLastSave="0" documentId="13_ncr:1_{8D58646F-1708-47B6-93BD-5366C81FFF1F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1" sheetId="1" r:id="rId1"/>
  </sheets>
  <definedNames>
    <definedName name="_xlnm._FilterDatabase" localSheetId="0" hidden="1">'2021'!$A$3:$J$18</definedName>
    <definedName name="_xlnm.Print_Area" localSheetId="0">'2021'!$A$1:$L$18</definedName>
    <definedName name="Z_149A00DC_2EA8_4A02_8835_66922D63B5A8_.wvu.FilterData" localSheetId="0" hidden="1">'2021'!$A$3:$J$18</definedName>
    <definedName name="Z_149A00DC_2EA8_4A02_8835_66922D63B5A8_.wvu.PrintArea" localSheetId="0" hidden="1">'2021'!$A$1:$J$18</definedName>
    <definedName name="Z_1C0AA38A_FB67_4075_A21B_B95B39FCBA1F_.wvu.FilterData" localSheetId="0" hidden="1">'2021'!$A$3:$J$18</definedName>
    <definedName name="Z_33D8FF7F_81CF_42B2_85A1_928F21B6D090_.wvu.FilterData" localSheetId="0" hidden="1">'2021'!$A$3:$J$18</definedName>
    <definedName name="Z_5A0F4B35_EF9B_4148_80F3_3BEEB5931938_.wvu.FilterData" localSheetId="0" hidden="1">'2021'!$A$3:$J$18</definedName>
    <definedName name="Z_5A0F4B35_EF9B_4148_80F3_3BEEB5931938_.wvu.PrintArea" localSheetId="0" hidden="1">'2021'!$A$1:$J$18</definedName>
    <definedName name="Z_5D0E46D8_9515_4F6C_B487_46E30C7370BC_.wvu.FilterData" localSheetId="0" hidden="1">'2021'!$A$3:$J$18</definedName>
    <definedName name="Z_690F1FCF_F60A_4A51_A950_0B327AE440C9_.wvu.FilterData" localSheetId="0" hidden="1">'2021'!$A$3:$J$18</definedName>
    <definedName name="Z_6B872CF8_4F09_4F0A_8E12_9EF6E50D9C03_.wvu.FilterData" localSheetId="0" hidden="1">'2021'!$A$3:$J$18</definedName>
    <definedName name="Z_8EABEF5F_E785_4489_8C23_3984569F2C2B_.wvu.FilterData" localSheetId="0" hidden="1">'2021'!$A$3:$J$18</definedName>
    <definedName name="Z_9470E53C_7AC8_473E_89D3_B3096559B778_.wvu.FilterData" localSheetId="0" hidden="1">'2021'!$A$3:$J$18</definedName>
    <definedName name="Z_96974343_DC65_430A_8983_F99EEACCE4D5_.wvu.FilterData" localSheetId="0" hidden="1">'2021'!$A$3:$J$18</definedName>
    <definedName name="Z_9D330438_0D42_4779_B6A6_0195CE2BB9FD_.wvu.FilterData" localSheetId="0" hidden="1">'2021'!$A$3:$J$18</definedName>
    <definedName name="Z_9D330438_0D42_4779_B6A6_0195CE2BB9FD_.wvu.PrintArea" localSheetId="0" hidden="1">'2021'!$A$1:$J$18</definedName>
    <definedName name="Z_B2A0C4E3_C609_4844_B705_89E87637CDBD_.wvu.FilterData" localSheetId="0" hidden="1">'2021'!$A$3:$J$18</definedName>
    <definedName name="Z_BEC4F0F3_5551_46A3_8D5D_0AB4D374898E_.wvu.FilterData" localSheetId="0" hidden="1">'2021'!$A$3:$J$18</definedName>
    <definedName name="Z_CC9649D2_30E7_4E82_9FBA_948AA6159C00_.wvu.FilterData" localSheetId="0" hidden="1">'2021'!$A$3:$J$18</definedName>
    <definedName name="Z_CD194644_8243_4F95_86BD_2596111C499D_.wvu.FilterData" localSheetId="0" hidden="1">'2021'!$A$3:$J$18</definedName>
    <definedName name="Z_CD194644_8243_4F95_86BD_2596111C499D_.wvu.PrintArea" localSheetId="0" hidden="1">'2021'!$A$1:$J$18</definedName>
    <definedName name="Z_CF4DE694_42DC_4766_A700_32098DD6919B_.wvu.FilterData" localSheetId="0" hidden="1">'2021'!$A$3:$J$18</definedName>
    <definedName name="Z_CF4DE694_42DC_4766_A700_32098DD6919B_.wvu.PrintArea" localSheetId="0" hidden="1">'2021'!$A$1:$J$18</definedName>
    <definedName name="Z_CF7462B9_FFFE_4DED_9F85_250A007E16D7_.wvu.FilterData" localSheetId="0" hidden="1">'2021'!$A$3:$J$18</definedName>
    <definedName name="Z_ED35D341_F6FE_4836_98D7_5F8C609AE202_.wvu.FilterData" localSheetId="0" hidden="1">'2021'!$A$3:$J$18</definedName>
    <definedName name="Z_ED35D341_F6FE_4836_98D7_5F8C609AE202_.wvu.PrintArea" localSheetId="0" hidden="1">'2021'!$A$1:$J$18</definedName>
    <definedName name="Z_EF62599E_52ED_49C5_85CA_C5D9A1E4FC3B_.wvu.FilterData" localSheetId="0" hidden="1">'2021'!$A$3:$J$18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rrailde Oliveira Cavalcante - Modo de exibição pessoal" guid="{ED35D341-F6FE-4836-98D7-5F8C609AE202}" mergeInterval="0" personalView="1" maximized="1" xWindow="-8" yWindow="-8" windowWidth="1936" windowHeight="1048" activeSheetId="1"/>
    <customWorkbookView name="Gisele Cristiane Viveiros - Modo de exibição pessoal" guid="{CD194644-8243-4F95-86BD-2596111C499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Angelica Almeida Obara - Modo de exibição pessoal" guid="{149A00DC-2EA8-4A02-8835-66922D63B5A8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<sst xmlns="http://schemas.openxmlformats.org/spreadsheetml/2006/main" count="119" uniqueCount="34">
  <si>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</si>
  <si>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</si>
  <si>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</si>
  <si>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</si>
  <si>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</si>
  <si>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</si>
  <si>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</si>
  <si>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</si>
  <si>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</si>
  <si>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</si>
  <si>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</si>
  <si>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</si>
  <si>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Bancada Paulista</t>
  </si>
  <si>
    <t>Baleia Rossi</t>
  </si>
  <si>
    <t>Maria Rosas</t>
  </si>
  <si>
    <t>3765/20</t>
  </si>
  <si>
    <t>TA 01/21 ao Convênio 1626/28</t>
  </si>
  <si>
    <t>1503/21</t>
  </si>
  <si>
    <t>TA 07/21  ao Convênio 1626/18</t>
  </si>
  <si>
    <t>TA 07/21 ao Convênio 1626/18</t>
  </si>
  <si>
    <t>1398/21</t>
  </si>
  <si>
    <t>2685/21</t>
  </si>
  <si>
    <t>Total em 2021</t>
  </si>
  <si>
    <t>SS Nº 195/21</t>
  </si>
  <si>
    <t>N/A</t>
  </si>
  <si>
    <t>Pr. Marco Feliciano</t>
  </si>
  <si>
    <t xml:space="preserve">General Peternelli </t>
  </si>
  <si>
    <t>Sim</t>
  </si>
  <si>
    <t>Não</t>
  </si>
  <si>
    <t>x</t>
  </si>
  <si>
    <t>-</t>
  </si>
  <si>
    <t>Recurso Financeiro Executado</t>
  </si>
  <si>
    <t>Valores Liberados até 31/12/2021</t>
  </si>
  <si>
    <t>EMENDAS PARLAMENTARES VIA SES – REPASSES REALIZADOS PARA A FUNDAÇÃO FACULDADE DE MEDICINA CNPJ 56.577.059/0001-00 A PARTIR DE 2020 - EMENDAS INDICADAS EM 2021 (Mês de referência: Outubro/2025)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</si>
</sst>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/>
    <xf numFmtId="4" fontId="3" fillId="4" borderId="1" xfId="0" applyNumberFormat="1" applyFont="1" applyFill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2" fillId="4" borderId="1" xfId="0" applyNumberFormat="1" applyFont="1" applyFill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43" fontId="8" fillId="3" borderId="1" xfId="0" applyNumberFormat="1" applyFont="1" applyFill="1" applyBorder="1" applyAlignment="1">
      <alignment vertical="center"/>
    </xf>
    <xf numFmtId="0" fontId="9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18"/>
  <sheetViews>
    <sheetView showGridLines="0" tabSelected="1" zoomScaleNormal="100" zoomScalePageLayoutView="85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C8" sqref="C8"/>
    </sheetView>
  </sheetViews>
  <sheetFormatPr defaultRowHeight="15" x14ac:dyDescent="0.25"/>
  <cols>
    <col min="1" max="1" width="10.5" style="4" customWidth="1"/>
    <col min="2" max="2" width="10.5" style="3" customWidth="1"/>
    <col min="3" max="3" width="13.8984375" style="3" customWidth="1"/>
    <col min="4" max="4" width="10.796875" style="3" customWidth="1"/>
    <col min="5" max="5" width="16.19921875" style="3" customWidth="1"/>
    <col min="6" max="6" width="11.796875" style="3" customWidth="1"/>
    <col min="7" max="7" width="13.3984375" style="4" customWidth="1"/>
    <col min="8" max="8" width="13" style="3" customWidth="1"/>
    <col min="9" max="10" width="8.796875" style="3"/>
    <col min="11" max="12" width="7.296875" style="3" customWidth="1"/>
    <col min="13" max="16384" width="8.796875" style="3"/>
  </cols>
  <sheetData>
    <row r="1" spans="1:12" ht="27.75" customHeigh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5"/>
    <row r="3" spans="1:12" s="6" customFormat="1" ht="44.25" customHeight="1" x14ac:dyDescent="0.2">
      <c r="A3" s="5" t="s">
        <v>5</v>
      </c>
      <c r="B3" s="5" t="s">
        <v>4</v>
      </c>
      <c r="C3" s="5" t="s">
        <v>6</v>
      </c>
      <c r="D3" s="5" t="s">
        <v>32</v>
      </c>
      <c r="E3" s="5" t="s">
        <v>8</v>
      </c>
      <c r="F3" s="5" t="s">
        <v>0</v>
      </c>
      <c r="G3" s="5" t="s">
        <v>3</v>
      </c>
      <c r="H3" s="5" t="s">
        <v>7</v>
      </c>
      <c r="I3" s="5" t="s">
        <v>1</v>
      </c>
      <c r="J3" s="5" t="s">
        <v>2</v>
      </c>
      <c r="K3" s="27" t="s">
        <v>31</v>
      </c>
      <c r="L3" s="28"/>
    </row>
    <row r="4" spans="1:12" s="6" customFormat="1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27</v>
      </c>
      <c r="L4" s="24" t="s">
        <v>28</v>
      </c>
    </row>
    <row r="5" spans="1:12" s="13" customFormat="1" ht="66.75" customHeight="1" x14ac:dyDescent="0.2">
      <c r="A5" s="19">
        <v>81001509</v>
      </c>
      <c r="B5" s="1" t="s">
        <v>11</v>
      </c>
      <c r="C5" s="7">
        <v>1000000</v>
      </c>
      <c r="D5" s="8">
        <f t="shared" ref="D5:D17" si="0">C5</f>
        <v>1000000</v>
      </c>
      <c r="E5" s="9" t="s">
        <v>16</v>
      </c>
      <c r="F5" s="10" t="s">
        <v>9</v>
      </c>
      <c r="G5" s="11">
        <v>44274</v>
      </c>
      <c r="H5" s="10" t="s">
        <v>10</v>
      </c>
      <c r="I5" s="12" t="s">
        <v>15</v>
      </c>
      <c r="J5" s="10" t="s">
        <v>24</v>
      </c>
      <c r="K5" s="16" t="s">
        <v>29</v>
      </c>
      <c r="L5" s="16" t="s">
        <v>30</v>
      </c>
    </row>
    <row r="6" spans="1:12" s="6" customFormat="1" ht="66.75" customHeight="1" x14ac:dyDescent="0.2">
      <c r="A6" s="19">
        <v>81001509</v>
      </c>
      <c r="B6" s="2" t="s">
        <v>11</v>
      </c>
      <c r="C6" s="14">
        <v>2000000</v>
      </c>
      <c r="D6" s="15">
        <f t="shared" si="0"/>
        <v>2000000</v>
      </c>
      <c r="E6" s="9" t="s">
        <v>16</v>
      </c>
      <c r="F6" s="16" t="s">
        <v>9</v>
      </c>
      <c r="G6" s="11">
        <v>44274</v>
      </c>
      <c r="H6" s="16" t="s">
        <v>10</v>
      </c>
      <c r="I6" s="17" t="s">
        <v>15</v>
      </c>
      <c r="J6" s="10" t="s">
        <v>24</v>
      </c>
      <c r="K6" s="16" t="s">
        <v>29</v>
      </c>
      <c r="L6" s="16" t="s">
        <v>30</v>
      </c>
    </row>
    <row r="7" spans="1:12" s="20" customFormat="1" ht="66.75" customHeight="1" x14ac:dyDescent="0.2">
      <c r="A7" s="19">
        <v>81001509</v>
      </c>
      <c r="B7" s="1" t="s">
        <v>11</v>
      </c>
      <c r="C7" s="7">
        <v>2000000</v>
      </c>
      <c r="D7" s="18">
        <f t="shared" si="0"/>
        <v>2000000</v>
      </c>
      <c r="E7" s="9" t="s">
        <v>16</v>
      </c>
      <c r="F7" s="19" t="s">
        <v>9</v>
      </c>
      <c r="G7" s="11">
        <v>44274</v>
      </c>
      <c r="H7" s="19" t="s">
        <v>10</v>
      </c>
      <c r="I7" s="11" t="s">
        <v>15</v>
      </c>
      <c r="J7" s="10" t="s">
        <v>24</v>
      </c>
      <c r="K7" s="16" t="s">
        <v>29</v>
      </c>
      <c r="L7" s="16" t="s">
        <v>30</v>
      </c>
    </row>
    <row r="8" spans="1:12" s="6" customFormat="1" ht="66.75" customHeight="1" x14ac:dyDescent="0.2">
      <c r="A8" s="19">
        <v>71250001</v>
      </c>
      <c r="B8" s="1" t="s">
        <v>12</v>
      </c>
      <c r="C8" s="7">
        <v>150000</v>
      </c>
      <c r="D8" s="8">
        <f t="shared" si="0"/>
        <v>150000</v>
      </c>
      <c r="E8" s="9" t="s">
        <v>19</v>
      </c>
      <c r="F8" s="10" t="s">
        <v>9</v>
      </c>
      <c r="G8" s="11">
        <v>44470</v>
      </c>
      <c r="H8" s="10" t="s">
        <v>10</v>
      </c>
      <c r="I8" s="17" t="s">
        <v>17</v>
      </c>
      <c r="J8" s="10" t="s">
        <v>24</v>
      </c>
      <c r="K8" s="16" t="s">
        <v>29</v>
      </c>
      <c r="L8" s="16" t="s">
        <v>30</v>
      </c>
    </row>
    <row r="9" spans="1:12" s="6" customFormat="1" ht="66.75" customHeight="1" x14ac:dyDescent="0.2">
      <c r="A9" s="19">
        <v>71250001</v>
      </c>
      <c r="B9" s="1" t="s">
        <v>12</v>
      </c>
      <c r="C9" s="7">
        <v>200000</v>
      </c>
      <c r="D9" s="8">
        <f t="shared" si="0"/>
        <v>200000</v>
      </c>
      <c r="E9" s="9" t="s">
        <v>18</v>
      </c>
      <c r="F9" s="10" t="s">
        <v>9</v>
      </c>
      <c r="G9" s="11">
        <v>44470</v>
      </c>
      <c r="H9" s="10" t="s">
        <v>10</v>
      </c>
      <c r="I9" s="17" t="s">
        <v>17</v>
      </c>
      <c r="J9" s="10" t="s">
        <v>24</v>
      </c>
      <c r="K9" s="16" t="s">
        <v>29</v>
      </c>
      <c r="L9" s="16" t="s">
        <v>30</v>
      </c>
    </row>
    <row r="10" spans="1:12" s="6" customFormat="1" ht="66.75" customHeight="1" x14ac:dyDescent="0.2">
      <c r="A10" s="19">
        <v>71250004</v>
      </c>
      <c r="B10" s="2" t="s">
        <v>12</v>
      </c>
      <c r="C10" s="14">
        <v>9440273</v>
      </c>
      <c r="D10" s="15">
        <f t="shared" si="0"/>
        <v>9440273</v>
      </c>
      <c r="E10" s="9" t="s">
        <v>18</v>
      </c>
      <c r="F10" s="16" t="s">
        <v>9</v>
      </c>
      <c r="G10" s="11">
        <v>44470</v>
      </c>
      <c r="H10" s="10" t="s">
        <v>10</v>
      </c>
      <c r="I10" s="12" t="s">
        <v>17</v>
      </c>
      <c r="J10" s="10" t="s">
        <v>24</v>
      </c>
      <c r="K10" s="16" t="s">
        <v>29</v>
      </c>
      <c r="L10" s="16" t="s">
        <v>30</v>
      </c>
    </row>
    <row r="11" spans="1:12" s="6" customFormat="1" ht="66.75" customHeight="1" x14ac:dyDescent="0.2">
      <c r="A11" s="19">
        <v>71250001</v>
      </c>
      <c r="B11" s="2" t="s">
        <v>12</v>
      </c>
      <c r="C11" s="14">
        <v>300000</v>
      </c>
      <c r="D11" s="15">
        <f t="shared" si="0"/>
        <v>300000</v>
      </c>
      <c r="E11" s="9" t="s">
        <v>18</v>
      </c>
      <c r="F11" s="16" t="s">
        <v>9</v>
      </c>
      <c r="G11" s="11">
        <v>44470</v>
      </c>
      <c r="H11" s="16" t="s">
        <v>10</v>
      </c>
      <c r="I11" s="17" t="s">
        <v>17</v>
      </c>
      <c r="J11" s="10" t="s">
        <v>24</v>
      </c>
      <c r="K11" s="16" t="s">
        <v>29</v>
      </c>
      <c r="L11" s="16" t="s">
        <v>30</v>
      </c>
    </row>
    <row r="12" spans="1:12" s="6" customFormat="1" ht="66.75" customHeight="1" x14ac:dyDescent="0.2">
      <c r="A12" s="19">
        <v>71250003</v>
      </c>
      <c r="B12" s="2" t="s">
        <v>12</v>
      </c>
      <c r="C12" s="14">
        <v>1000000</v>
      </c>
      <c r="D12" s="15">
        <f t="shared" si="0"/>
        <v>1000000</v>
      </c>
      <c r="E12" s="9" t="s">
        <v>18</v>
      </c>
      <c r="F12" s="16" t="s">
        <v>9</v>
      </c>
      <c r="G12" s="11">
        <v>44470</v>
      </c>
      <c r="H12" s="16" t="s">
        <v>10</v>
      </c>
      <c r="I12" s="17" t="s">
        <v>17</v>
      </c>
      <c r="J12" s="10" t="s">
        <v>24</v>
      </c>
      <c r="K12" s="16" t="s">
        <v>29</v>
      </c>
      <c r="L12" s="16" t="s">
        <v>30</v>
      </c>
    </row>
    <row r="13" spans="1:12" s="6" customFormat="1" ht="66.75" customHeight="1" x14ac:dyDescent="0.2">
      <c r="A13" s="19">
        <v>81000792</v>
      </c>
      <c r="B13" s="2" t="s">
        <v>13</v>
      </c>
      <c r="C13" s="14">
        <v>300000</v>
      </c>
      <c r="D13" s="15">
        <f t="shared" si="0"/>
        <v>300000</v>
      </c>
      <c r="E13" s="9" t="s">
        <v>24</v>
      </c>
      <c r="F13" s="16" t="s">
        <v>9</v>
      </c>
      <c r="G13" s="11">
        <v>44560</v>
      </c>
      <c r="H13" s="16" t="s">
        <v>10</v>
      </c>
      <c r="I13" s="17" t="s">
        <v>21</v>
      </c>
      <c r="J13" s="11" t="s">
        <v>23</v>
      </c>
      <c r="K13" s="16" t="s">
        <v>29</v>
      </c>
      <c r="L13" s="16" t="s">
        <v>30</v>
      </c>
    </row>
    <row r="14" spans="1:12" s="6" customFormat="1" ht="66.75" customHeight="1" x14ac:dyDescent="0.2">
      <c r="A14" s="19">
        <v>28120012</v>
      </c>
      <c r="B14" s="2" t="s">
        <v>25</v>
      </c>
      <c r="C14" s="14">
        <v>100000</v>
      </c>
      <c r="D14" s="15">
        <f t="shared" si="0"/>
        <v>100000</v>
      </c>
      <c r="E14" s="9" t="s">
        <v>24</v>
      </c>
      <c r="F14" s="16" t="s">
        <v>9</v>
      </c>
      <c r="G14" s="12">
        <v>44560</v>
      </c>
      <c r="H14" s="16" t="s">
        <v>10</v>
      </c>
      <c r="I14" s="17" t="s">
        <v>20</v>
      </c>
      <c r="J14" s="11" t="s">
        <v>23</v>
      </c>
      <c r="K14" s="16" t="s">
        <v>29</v>
      </c>
      <c r="L14" s="16" t="s">
        <v>30</v>
      </c>
    </row>
    <row r="15" spans="1:12" s="6" customFormat="1" ht="66.75" customHeight="1" x14ac:dyDescent="0.2">
      <c r="A15" s="19">
        <v>39950006</v>
      </c>
      <c r="B15" s="2" t="s">
        <v>26</v>
      </c>
      <c r="C15" s="14">
        <v>100000</v>
      </c>
      <c r="D15" s="15">
        <f t="shared" si="0"/>
        <v>100000</v>
      </c>
      <c r="E15" s="9" t="s">
        <v>24</v>
      </c>
      <c r="F15" s="16" t="s">
        <v>9</v>
      </c>
      <c r="G15" s="12">
        <v>44560</v>
      </c>
      <c r="H15" s="16" t="s">
        <v>10</v>
      </c>
      <c r="I15" s="17" t="s">
        <v>20</v>
      </c>
      <c r="J15" s="11" t="s">
        <v>23</v>
      </c>
      <c r="K15" s="16" t="s">
        <v>29</v>
      </c>
      <c r="L15" s="16" t="s">
        <v>30</v>
      </c>
    </row>
    <row r="16" spans="1:12" s="6" customFormat="1" ht="66.75" customHeight="1" x14ac:dyDescent="0.2">
      <c r="A16" s="19">
        <v>41190004</v>
      </c>
      <c r="B16" s="2" t="s">
        <v>14</v>
      </c>
      <c r="C16" s="14">
        <v>500000</v>
      </c>
      <c r="D16" s="15">
        <f t="shared" si="0"/>
        <v>500000</v>
      </c>
      <c r="E16" s="9" t="s">
        <v>24</v>
      </c>
      <c r="F16" s="16" t="s">
        <v>9</v>
      </c>
      <c r="G16" s="12">
        <v>44560</v>
      </c>
      <c r="H16" s="16" t="s">
        <v>10</v>
      </c>
      <c r="I16" s="17" t="s">
        <v>20</v>
      </c>
      <c r="J16" s="11" t="s">
        <v>23</v>
      </c>
      <c r="K16" s="16" t="s">
        <v>29</v>
      </c>
      <c r="L16" s="16" t="s">
        <v>30</v>
      </c>
    </row>
    <row r="17" spans="1:12" s="6" customFormat="1" ht="66.75" customHeight="1" x14ac:dyDescent="0.2">
      <c r="A17" s="19">
        <v>41190004</v>
      </c>
      <c r="B17" s="2" t="s">
        <v>14</v>
      </c>
      <c r="C17" s="14">
        <v>300000</v>
      </c>
      <c r="D17" s="15">
        <f t="shared" si="0"/>
        <v>300000</v>
      </c>
      <c r="E17" s="9" t="s">
        <v>24</v>
      </c>
      <c r="F17" s="16" t="s">
        <v>9</v>
      </c>
      <c r="G17" s="12">
        <v>44560</v>
      </c>
      <c r="H17" s="16" t="s">
        <v>10</v>
      </c>
      <c r="I17" s="17" t="s">
        <v>20</v>
      </c>
      <c r="J17" s="11" t="s">
        <v>23</v>
      </c>
      <c r="K17" s="16" t="s">
        <v>29</v>
      </c>
      <c r="L17" s="16" t="s">
        <v>30</v>
      </c>
    </row>
    <row r="18" spans="1:12" s="6" customFormat="1" ht="33" customHeight="1" x14ac:dyDescent="0.2">
      <c r="A18" s="25" t="s">
        <v>22</v>
      </c>
      <c r="B18" s="26"/>
      <c r="C18" s="21">
        <f>SUM(C5:C17)</f>
        <v>17390273</v>
      </c>
      <c r="G18" s="22"/>
    </row>
  </sheetData>
  <customSheetViews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1"/>
      <headerFooter>
        <oddHeader>&amp;L&amp;G&amp;R&amp;G</oddHeader>
      </headerFooter>
      <autoFilter ref="B3:L18" xr:uid="{B31470C2-D3EC-4D8E-9B8E-EF6095575EDF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F8" sqref="F8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2"/>
      <headerFooter>
        <oddHeader>&amp;L&amp;G&amp;R&amp;G</oddHeader>
      </headerFooter>
      <autoFilter ref="B3:L17" xr:uid="{1BBC76E4-C25E-411E-BD79-844B5A92B643}"/>
    </customSheetView>
    <customSheetView guid="{ED35D341-F6FE-4836-98D7-5F8C609AE202}" scale="106" showGridLines="0" showAutoFilter="1">
      <pane ySplit="3" topLeftCell="A16" activePane="bottomLeft" state="frozen"/>
      <selection pane="bottomLeft" activeCell="E8" sqref="E8"/>
      <pageMargins left="0.23622047244094491" right="0.23622047244094491" top="1.2204724409448819" bottom="0.74803149606299213" header="0.31496062992125984" footer="0.31496062992125984"/>
      <printOptions horizontalCentered="1"/>
      <pageSetup paperSize="9" scale="86" orientation="landscape" r:id="rId3"/>
      <headerFooter>
        <oddHeader>&amp;L&amp;G&amp;R&amp;G</oddHeader>
      </headerFooter>
      <autoFilter ref="B3:L18" xr:uid="{4015E2FD-5BC8-49EB-A0C9-092564125593}"/>
    </customSheetView>
    <customSheetView guid="{CD194644-8243-4F95-86BD-2596111C499D}" scale="60" showPageBreaks="1" showGridLines="0" printArea="1" showAutoFilter="1" view="pageBreakPreview">
      <pane ySplit="4" topLeftCell="A5" activePane="bottomLeft" state="frozen"/>
      <selection pane="bottomLeft" activeCell="I9" sqref="I9"/>
      <pageMargins left="0.23622047244094491" right="0.23622047244094491" top="1.2204724409448819" bottom="0.74803149606299213" header="0.31496062992125984" footer="0.31496062992125984"/>
      <printOptions horizontalCentered="1"/>
      <pageSetup paperSize="9" scale="91" orientation="landscape" r:id="rId4"/>
      <headerFooter>
        <oddHeader>&amp;L&amp;G&amp;R&amp;G</oddHeader>
      </headerFooter>
      <autoFilter ref="B3:L19" xr:uid="{72E5EB12-2F9B-4BE6-87C8-1247BBD71F83}"/>
    </customSheetView>
    <customSheetView guid="{CF4DE694-42DC-4766-A700-32098DD6919B}" showPageBreaks="1" showGridLines="0" fitToPage="1" printArea="1" filter="1" showAutoFilter="1" topLeftCell="A11">
      <selection activeCell="G19" sqref="G19"/>
      <pageMargins left="0.23622047244094491" right="0.23622047244094491" top="1.2369791666666667" bottom="0.74803149606299213" header="0.31496062992125984" footer="0.31496062992125984"/>
      <printOptions horizontalCentered="1"/>
      <pageSetup paperSize="9" scale="58" orientation="landscape" r:id="rId5"/>
      <headerFooter>
        <oddHeader>&amp;L&amp;G&amp;R&amp;G</oddHeader>
      </headerFooter>
      <autoFilter ref="B3:L17" xr:uid="{A1BEBF1A-782F-4C7D-B0AD-6FF68EE77579}">
        <filterColumn colId="7">
          <customFilters>
            <customFilter operator="notEqual" val=" "/>
          </customFilters>
        </filterColumn>
      </autoFilter>
    </customSheetView>
    <customSheetView guid="{149A00DC-2EA8-4A02-8835-66922D63B5A8}" showGridLines="0" fitToPage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6"/>
      <headerFooter>
        <oddHeader>&amp;L&amp;G&amp;R&amp;G</oddHeader>
      </headerFooter>
      <autoFilter ref="B3:L18" xr:uid="{D92672CA-C82E-4038-8053-CCEC7DDF6EA8}"/>
    </customSheetView>
  </customSheetViews>
  <mergeCells count="3">
    <mergeCell ref="A18:B18"/>
    <mergeCell ref="K3:L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7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7592f43b55163614106a8104f541a99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8c97a18c979e36804c45da2f269e5b6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672413-5F59-4FB9-91EC-7D11B406F1FB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8CA91271-FED3-4A0A-A225-E254959C3F08}"/>
</file>

<file path=customXml/itemProps3.xml><?xml version="1.0" encoding="utf-8"?>
<ds:datastoreItem xmlns:ds="http://schemas.openxmlformats.org/officeDocument/2006/customXml" ds:itemID="{8D478E8F-C4DA-4A92-B012-195B0E9C6C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2025-05-05T11:17:35Z</cp:lastPrinted>
  <dcterms:created xsi:type="dcterms:W3CDTF">2025-02-03T13:29:52Z</dcterms:created>
  <dcterms:modified xsi:type="dcterms:W3CDTF">2025-11-03T13:23:52Z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